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enan Çılman\Desktop\İTÜSEM\Finansal Excel Dökumanları\Şablonlar\"/>
    </mc:Choice>
  </mc:AlternateContent>
  <bookViews>
    <workbookView xWindow="0" yWindow="0" windowWidth="22845" windowHeight="12090"/>
  </bookViews>
  <sheets>
    <sheet name="CASH FLOW" sheetId="1" r:id="rId1"/>
  </sheets>
  <definedNames>
    <definedName name="StartDate">'CASH FLOW'!$C$5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58" i="1"/>
  <c r="P59" i="1"/>
  <c r="P60" i="1"/>
  <c r="P61" i="1"/>
  <c r="P62" i="1"/>
  <c r="P63" i="1"/>
  <c r="E54" i="1"/>
  <c r="F54" i="1"/>
  <c r="L54" i="1"/>
  <c r="M54" i="1"/>
  <c r="N54" i="1"/>
  <c r="E48" i="1"/>
  <c r="F48" i="1"/>
  <c r="G48" i="1"/>
  <c r="G54" i="1" s="1"/>
  <c r="H48" i="1"/>
  <c r="H54" i="1" s="1"/>
  <c r="I48" i="1"/>
  <c r="I54" i="1" s="1"/>
  <c r="J48" i="1"/>
  <c r="J54" i="1" s="1"/>
  <c r="K48" i="1"/>
  <c r="K54" i="1" s="1"/>
  <c r="L48" i="1"/>
  <c r="M48" i="1"/>
  <c r="N48" i="1"/>
  <c r="O48" i="1"/>
  <c r="O54" i="1" s="1"/>
  <c r="D48" i="1"/>
  <c r="D54" i="1" s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9" i="1"/>
  <c r="P50" i="1"/>
  <c r="P51" i="1"/>
  <c r="P52" i="1"/>
  <c r="P53" i="1"/>
  <c r="O19" i="1"/>
  <c r="N19" i="1"/>
  <c r="M19" i="1"/>
  <c r="L19" i="1"/>
  <c r="K19" i="1"/>
  <c r="J19" i="1"/>
  <c r="I19" i="1"/>
  <c r="H19" i="1"/>
  <c r="G19" i="1"/>
  <c r="F19" i="1"/>
  <c r="E19" i="1"/>
  <c r="D19" i="1"/>
  <c r="P14" i="1"/>
  <c r="P13" i="1"/>
  <c r="D6" i="1"/>
  <c r="E6" i="1"/>
  <c r="F6" i="1"/>
  <c r="G6" i="1"/>
  <c r="H6" i="1"/>
  <c r="I6" i="1"/>
  <c r="J6" i="1"/>
  <c r="K6" i="1"/>
  <c r="L6" i="1"/>
  <c r="M6" i="1"/>
  <c r="N6" i="1"/>
  <c r="O6" i="1"/>
  <c r="P54" i="1" l="1"/>
  <c r="P48" i="1"/>
  <c r="P15" i="1"/>
  <c r="P16" i="1" l="1"/>
  <c r="P17" i="1" l="1"/>
  <c r="P19" i="1" l="1"/>
  <c r="P18" i="1"/>
  <c r="C20" i="1"/>
  <c r="C55" i="1" s="1"/>
  <c r="D9" i="1" s="1"/>
  <c r="D20" i="1" s="1"/>
  <c r="D55" i="1" s="1"/>
  <c r="E9" i="1" s="1"/>
  <c r="E20" i="1" s="1"/>
  <c r="E55" i="1" s="1"/>
  <c r="F9" i="1" s="1"/>
  <c r="F20" i="1" s="1"/>
  <c r="F55" i="1" s="1"/>
  <c r="G9" i="1" s="1"/>
  <c r="G20" i="1" s="1"/>
  <c r="G55" i="1" s="1"/>
  <c r="H9" i="1" s="1"/>
  <c r="H20" i="1" s="1"/>
  <c r="H55" i="1" s="1"/>
  <c r="I9" i="1" s="1"/>
  <c r="I20" i="1" s="1"/>
  <c r="I55" i="1" s="1"/>
  <c r="J9" i="1" s="1"/>
  <c r="J20" i="1" s="1"/>
  <c r="J55" i="1" s="1"/>
  <c r="K9" i="1" s="1"/>
  <c r="K20" i="1" s="1"/>
  <c r="K55" i="1" s="1"/>
  <c r="L9" i="1" s="1"/>
  <c r="L20" i="1" s="1"/>
  <c r="L55" i="1" s="1"/>
  <c r="M9" i="1" s="1"/>
  <c r="M20" i="1" s="1"/>
  <c r="M55" i="1" s="1"/>
  <c r="N9" i="1" s="1"/>
  <c r="N20" i="1" s="1"/>
  <c r="N55" i="1" s="1"/>
  <c r="O9" i="1" s="1"/>
  <c r="O20" i="1" s="1"/>
  <c r="O55" i="1" s="1"/>
</calcChain>
</file>

<file path=xl/sharedStrings.xml><?xml version="1.0" encoding="utf-8"?>
<sst xmlns="http://schemas.openxmlformats.org/spreadsheetml/2006/main" count="76" uniqueCount="67">
  <si>
    <t>Starting date</t>
  </si>
  <si>
    <t>Cash balance alert minimum</t>
  </si>
  <si>
    <t>Beginning</t>
  </si>
  <si>
    <t>Total</t>
  </si>
  <si>
    <t>Cash on hand (beginning of month)</t>
  </si>
  <si>
    <t>CASH RECEIPTS</t>
  </si>
  <si>
    <t>Cash sales</t>
  </si>
  <si>
    <t>Returns and allowances</t>
  </si>
  <si>
    <t>Collections on accounts receivable</t>
  </si>
  <si>
    <t>Interest, other income</t>
  </si>
  <si>
    <t>Loan proceeds</t>
  </si>
  <si>
    <t>Owner contributions</t>
  </si>
  <si>
    <t>TOTAL CASH RECEIPTS</t>
  </si>
  <si>
    <t>Total cash available</t>
  </si>
  <si>
    <t>CASH PAID OUT</t>
  </si>
  <si>
    <t>Advertising</t>
  </si>
  <si>
    <t>Commissions and fees</t>
  </si>
  <si>
    <t>Contract labor</t>
  </si>
  <si>
    <t>Employee benefit programs</t>
  </si>
  <si>
    <t>Insurance (other than health)</t>
  </si>
  <si>
    <t>Interest expense</t>
  </si>
  <si>
    <t>Materials and supplies (in COGS)</t>
  </si>
  <si>
    <t>Meals and entertainment</t>
  </si>
  <si>
    <t>Mortgage interest</t>
  </si>
  <si>
    <t>Office expense</t>
  </si>
  <si>
    <t>Other interest expense</t>
  </si>
  <si>
    <t>Pension and profit-sharing plan</t>
  </si>
  <si>
    <t>Purchases for resale</t>
  </si>
  <si>
    <t>Rent or lease</t>
  </si>
  <si>
    <t>Rent or lease: vehicles, equipment</t>
  </si>
  <si>
    <t>Repairs and maintenance</t>
  </si>
  <si>
    <t>Supplies (not in COGS)</t>
  </si>
  <si>
    <t>Taxes and licenses</t>
  </si>
  <si>
    <t>Travel</t>
  </si>
  <si>
    <t>Utilities</t>
  </si>
  <si>
    <t>Wages (less emp. credits)</t>
  </si>
  <si>
    <t>Other expenses</t>
  </si>
  <si>
    <t>Miscellaneous</t>
  </si>
  <si>
    <t>SUBTOTAL</t>
  </si>
  <si>
    <t>Loan principal payment</t>
  </si>
  <si>
    <t>Capital purchases</t>
  </si>
  <si>
    <t>Other startup costs</t>
  </si>
  <si>
    <t>To reserve and/or escrow</t>
  </si>
  <si>
    <t>Owners' withdrawal</t>
  </si>
  <si>
    <t>TOTAL CASH PAID OUT</t>
  </si>
  <si>
    <t>Cash on hand (end of month)</t>
  </si>
  <si>
    <t>OTHER OPERATING DATA</t>
  </si>
  <si>
    <t>Sales volume (dollars)</t>
  </si>
  <si>
    <t>Accounts receivable balance</t>
  </si>
  <si>
    <t>Bad debt balance</t>
  </si>
  <si>
    <t>Inventory on hand</t>
  </si>
  <si>
    <t>Accounts payable balance</t>
  </si>
  <si>
    <t>Depreciation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</si>
  <si>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</si>
  <si>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</si>
  <si>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</si>
  <si>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</si>
  <si>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</si>
  <si>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</si>
  <si>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</si>
  <si>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</si>
  <si>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</si>
  <si>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</si>
  <si>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</si>
  <si>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</si>
  <si>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SMALL BUSINESS CASH FLOW PROJECTION</t>
  </si>
  <si>
    <t>[COMPANY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</si>
</sst>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_);[Red]\(&quot;$&quot;#,##0.00\)"/>
    <numFmt numFmtId="165" formatCode="&quot;$&quot;#,##0.00"/>
  </numFmts>
  <fonts count="13" x14ac:knownFonts="1">
    <font>
      <sz val="10"/>
      <color theme="1" tint="0.14996795556505021"/>
      <name val="Garamond"/>
      <family val="2"/>
      <scheme val="minor"/>
    </font>
    <font>
      <sz val="11"/>
      <color theme="1"/>
      <name val="Garamond"/>
      <family val="2"/>
      <scheme val="minor"/>
    </font>
    <font>
      <b/>
      <sz val="10"/>
      <color theme="0"/>
      <name val="Garamond"/>
      <family val="2"/>
      <scheme val="minor"/>
    </font>
    <font>
      <sz val="10"/>
      <color theme="1"/>
      <name val="Garamond"/>
      <family val="2"/>
      <scheme val="minor"/>
    </font>
    <font>
      <b/>
      <sz val="10"/>
      <color theme="5"/>
      <name val="Garamond"/>
      <family val="2"/>
      <scheme val="minor"/>
    </font>
    <font>
      <sz val="14"/>
      <color theme="1" tint="0.24994659260841701"/>
      <name val="Corbel"/>
      <family val="2"/>
      <scheme val="major"/>
    </font>
    <font>
      <sz val="12"/>
      <color theme="1" tint="0.14996795556505021"/>
      <name val="Corbel"/>
      <family val="2"/>
      <scheme val="major"/>
    </font>
    <font>
      <b/>
      <sz val="10"/>
      <color theme="1"/>
      <name val="Garamond"/>
      <family val="1"/>
      <scheme val="minor"/>
    </font>
    <font>
      <sz val="11"/>
      <color theme="1"/>
      <name val="Garamond"/>
      <family val="1"/>
      <scheme val="minor"/>
    </font>
    <font>
      <sz val="10"/>
      <color theme="0"/>
      <name val="Garamond"/>
      <family val="2"/>
      <scheme val="minor"/>
    </font>
    <font>
      <sz val="11"/>
      <color theme="1"/>
      <name val="Corbel"/>
      <family val="2"/>
      <scheme val="major"/>
    </font>
    <font>
      <sz val="26"/>
      <color theme="1" tint="0.14993743705557422"/>
      <name val="Corbel"/>
      <family val="2"/>
      <scheme val="major"/>
    </font>
    <font>
      <sz val="11"/>
      <color theme="0"/>
      <name val="Corbel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4659260841701"/>
        <bgColor indexed="64"/>
      </patternFill>
    </fill>
  </fills>
  <borders count="25">
    <border>
      <left/>
      <right/>
      <top/>
      <bottom/>
      <diagonal/>
    </border>
    <border>
      <left style="thin">
        <color theme="5"/>
      </left>
      <right/>
      <top style="thin">
        <color theme="5"/>
      </top>
      <bottom/>
      <diagonal/>
    </border>
    <border>
      <left/>
      <right/>
      <top style="thin">
        <color theme="5"/>
      </top>
      <bottom/>
      <diagonal/>
    </border>
    <border>
      <left/>
      <right style="thin">
        <color theme="5"/>
      </right>
      <top style="thin">
        <color theme="5"/>
      </top>
      <bottom/>
      <diagonal/>
    </border>
    <border>
      <left style="thin">
        <color theme="5"/>
      </left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5"/>
      </right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/>
      <diagonal/>
    </border>
    <border>
      <left style="thin">
        <color theme="5"/>
      </left>
      <right style="thin">
        <color theme="5"/>
      </right>
      <top style="thin">
        <color theme="0" tint="-0.499984740745262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1" tint="0.34998626667073579"/>
      </bottom>
      <diagonal/>
    </border>
    <border>
      <left style="thin">
        <color theme="5"/>
      </left>
      <right style="thin">
        <color theme="5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5"/>
      </right>
      <top/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thin">
        <color theme="1" tint="0.34998626667073579"/>
      </top>
      <bottom style="medium">
        <color theme="5"/>
      </bottom>
      <diagonal/>
    </border>
    <border>
      <left/>
      <right/>
      <top style="thin">
        <color theme="5"/>
      </top>
      <bottom style="medium">
        <color theme="5"/>
      </bottom>
      <diagonal/>
    </border>
    <border>
      <left/>
      <right style="thin">
        <color theme="5"/>
      </right>
      <top style="thin">
        <color theme="5"/>
      </top>
      <bottom style="medium">
        <color theme="5"/>
      </bottom>
      <diagonal/>
    </border>
    <border>
      <left style="thin">
        <color theme="5"/>
      </left>
      <right style="thin">
        <color theme="5"/>
      </right>
      <top style="medium">
        <color theme="5"/>
      </top>
      <bottom style="thin">
        <color theme="5"/>
      </bottom>
      <diagonal/>
    </border>
    <border>
      <left style="thin">
        <color theme="5"/>
      </left>
      <right style="thin">
        <color theme="5"/>
      </right>
      <top style="thin">
        <color theme="1" tint="0.34998626667073579"/>
      </top>
      <bottom/>
      <diagonal/>
    </border>
    <border>
      <left/>
      <right/>
      <top style="medium">
        <color theme="5"/>
      </top>
      <bottom style="thin">
        <color theme="5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">
    <xf numFmtId="0" fontId="0" fillId="0" borderId="0"/>
    <xf numFmtId="0" fontId="11" fillId="0" borderId="7" applyNumberFormat="0" applyFill="0" applyAlignment="0" applyProtection="0"/>
    <xf numFmtId="0" fontId="5" fillId="0" borderId="0" applyNumberFormat="0" applyFill="0" applyAlignment="0" applyProtection="0"/>
    <xf numFmtId="0" fontId="6" fillId="0" borderId="24" applyNumberFormat="0" applyFill="0" applyAlignment="0" applyProtection="0"/>
  </cellStyleXfs>
  <cellXfs count="49">
    <xf numFmtId="0" fontId="0" fillId="0" borderId="0" xfId="0"/>
    <xf numFmtId="0" fontId="5" fillId="0" borderId="0" xfId="2"/>
    <xf numFmtId="0" fontId="11" fillId="0" borderId="7" xfId="1"/>
    <xf numFmtId="0" fontId="6" fillId="0" borderId="24" xfId="3"/>
    <xf numFmtId="14" fontId="6" fillId="0" borderId="24" xfId="3" applyNumberFormat="1"/>
    <xf numFmtId="0" fontId="2" fillId="2" borderId="1" xfId="0" applyFont="1" applyFill="1" applyBorder="1"/>
    <xf numFmtId="0" fontId="3" fillId="0" borderId="11" xfId="0" applyFont="1" applyBorder="1"/>
    <xf numFmtId="0" fontId="3" fillId="0" borderId="9" xfId="0" applyFont="1" applyBorder="1"/>
    <xf numFmtId="164" fontId="3" fillId="0" borderId="1" xfId="0" applyNumberFormat="1" applyFont="1" applyBorder="1"/>
    <xf numFmtId="0" fontId="8" fillId="0" borderId="10" xfId="0" applyFont="1" applyBorder="1"/>
    <xf numFmtId="0" fontId="1" fillId="0" borderId="21" xfId="0" applyFont="1" applyBorder="1"/>
    <xf numFmtId="165" fontId="0" fillId="0" borderId="0" xfId="0" applyNumberFormat="1"/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4" fillId="2" borderId="2" xfId="0" applyNumberFormat="1" applyFont="1" applyFill="1" applyBorder="1"/>
    <xf numFmtId="165" fontId="4" fillId="2" borderId="0" xfId="0" applyNumberFormat="1" applyFont="1" applyFill="1" applyBorder="1"/>
    <xf numFmtId="165" fontId="4" fillId="2" borderId="8" xfId="0" applyNumberFormat="1" applyFont="1" applyFill="1" applyBorder="1"/>
    <xf numFmtId="165" fontId="3" fillId="4" borderId="13" xfId="0" applyNumberFormat="1" applyFont="1" applyFill="1" applyBorder="1"/>
    <xf numFmtId="165" fontId="3" fillId="0" borderId="2" xfId="0" applyNumberFormat="1" applyFont="1" applyBorder="1"/>
    <xf numFmtId="165" fontId="3" fillId="4" borderId="14" xfId="0" applyNumberFormat="1" applyFont="1" applyFill="1" applyBorder="1"/>
    <xf numFmtId="165" fontId="3" fillId="4" borderId="18" xfId="0" applyNumberFormat="1" applyFont="1" applyFill="1" applyBorder="1"/>
    <xf numFmtId="165" fontId="8" fillId="4" borderId="16" xfId="0" applyNumberFormat="1" applyFont="1" applyFill="1" applyBorder="1"/>
    <xf numFmtId="165" fontId="3" fillId="4" borderId="22" xfId="0" applyNumberFormat="1" applyFont="1" applyFill="1" applyBorder="1"/>
    <xf numFmtId="165" fontId="1" fillId="4" borderId="21" xfId="0" applyNumberFormat="1" applyFont="1" applyFill="1" applyBorder="1"/>
    <xf numFmtId="165" fontId="3" fillId="4" borderId="9" xfId="0" applyNumberFormat="1" applyFont="1" applyFill="1" applyBorder="1"/>
    <xf numFmtId="165" fontId="3" fillId="4" borderId="12" xfId="0" applyNumberFormat="1" applyFont="1" applyFill="1" applyBorder="1"/>
    <xf numFmtId="165" fontId="3" fillId="0" borderId="5" xfId="0" applyNumberFormat="1" applyFont="1" applyBorder="1"/>
    <xf numFmtId="164" fontId="9" fillId="0" borderId="0" xfId="0" applyNumberFormat="1" applyFont="1"/>
    <xf numFmtId="165" fontId="8" fillId="5" borderId="15" xfId="0" applyNumberFormat="1" applyFont="1" applyFill="1" applyBorder="1"/>
    <xf numFmtId="165" fontId="3" fillId="5" borderId="19" xfId="0" applyNumberFormat="1" applyFont="1" applyFill="1" applyBorder="1"/>
    <xf numFmtId="165" fontId="3" fillId="5" borderId="20" xfId="0" applyNumberFormat="1" applyFont="1" applyFill="1" applyBorder="1"/>
    <xf numFmtId="165" fontId="3" fillId="5" borderId="3" xfId="0" applyNumberFormat="1" applyFont="1" applyFill="1" applyBorder="1"/>
    <xf numFmtId="165" fontId="3" fillId="5" borderId="2" xfId="0" applyNumberFormat="1" applyFont="1" applyFill="1" applyBorder="1"/>
    <xf numFmtId="0" fontId="7" fillId="5" borderId="11" xfId="0" applyFont="1" applyFill="1" applyBorder="1"/>
    <xf numFmtId="0" fontId="7" fillId="5" borderId="17" xfId="0" applyFont="1" applyFill="1" applyBorder="1"/>
    <xf numFmtId="165" fontId="1" fillId="5" borderId="23" xfId="0" applyNumberFormat="1" applyFont="1" applyFill="1" applyBorder="1"/>
    <xf numFmtId="165" fontId="3" fillId="5" borderId="6" xfId="0" applyNumberFormat="1" applyFont="1" applyFill="1" applyBorder="1"/>
    <xf numFmtId="0" fontId="3" fillId="0" borderId="2" xfId="0" applyNumberFormat="1" applyFont="1" applyBorder="1"/>
    <xf numFmtId="0" fontId="3" fillId="5" borderId="3" xfId="0" applyNumberFormat="1" applyFont="1" applyFill="1" applyBorder="1"/>
    <xf numFmtId="165" fontId="10" fillId="4" borderId="3" xfId="0" applyNumberFormat="1" applyFont="1" applyFill="1" applyBorder="1"/>
    <xf numFmtId="165" fontId="10" fillId="4" borderId="16" xfId="0" applyNumberFormat="1" applyFont="1" applyFill="1" applyBorder="1"/>
    <xf numFmtId="164" fontId="6" fillId="0" borderId="24" xfId="3" applyNumberFormat="1"/>
    <xf numFmtId="0" fontId="4" fillId="2" borderId="0" xfId="0" applyNumberFormat="1" applyFont="1" applyFill="1" applyBorder="1"/>
    <xf numFmtId="0" fontId="12" fillId="3" borderId="4" xfId="0" applyFont="1" applyFill="1" applyBorder="1"/>
    <xf numFmtId="14" fontId="12" fillId="3" borderId="9" xfId="0" applyNumberFormat="1" applyFont="1" applyFill="1" applyBorder="1"/>
    <xf numFmtId="14" fontId="12" fillId="3" borderId="5" xfId="0" applyNumberFormat="1" applyFont="1" applyFill="1" applyBorder="1"/>
    <xf numFmtId="0" fontId="12" fillId="3" borderId="6" xfId="0" applyFont="1" applyFill="1" applyBorder="1"/>
    <xf numFmtId="165" fontId="6" fillId="0" borderId="24" xfId="3" applyNumberFormat="1"/>
    <xf numFmtId="165" fontId="6" fillId="5" borderId="24" xfId="3" applyNumberFormat="1" applyFill="1"/>
  </cellXfs>
  <cellStyles count="4">
    <cellStyle name="Heading 1" xfId="1" builtinId="16" customBuiltin="1"/>
    <cellStyle name="Heading 2" xfId="2" builtinId="17" customBuiltin="1"/>
    <cellStyle name="Heading 3" xfId="3" builtinId="18" customBuiltin="1"/>
    <cellStyle name="Normal" xfId="0" builtinId="0" customBuiltin="1"/>
  </cellStyles>
  <dxfs count="1">
    <dxf>
      <font>
        <color theme="7"/>
      </font>
    </dxf>
  </dxfs>
  <tableStyles count="0" defaultTableStyle="TableStyleLight10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itchen remodel cost calculator">
  <a:themeElements>
    <a:clrScheme name="Kitchen remodel cost calculator">
      <a:dk1>
        <a:sysClr val="windowText" lastClr="000000"/>
      </a:dk1>
      <a:lt1>
        <a:sysClr val="window" lastClr="FFFFFF"/>
      </a:lt1>
      <a:dk2>
        <a:srgbClr val="212121"/>
      </a:dk2>
      <a:lt2>
        <a:srgbClr val="DADADA"/>
      </a:lt2>
      <a:accent1>
        <a:srgbClr val="83992A"/>
      </a:accent1>
      <a:accent2>
        <a:srgbClr val="3C9770"/>
      </a:accent2>
      <a:accent3>
        <a:srgbClr val="44709D"/>
      </a:accent3>
      <a:accent4>
        <a:srgbClr val="A23C33"/>
      </a:accent4>
      <a:accent5>
        <a:srgbClr val="D97828"/>
      </a:accent5>
      <a:accent6>
        <a:srgbClr val="DEB340"/>
      </a:accent6>
      <a:hlink>
        <a:srgbClr val="A8BF4D"/>
      </a:hlink>
      <a:folHlink>
        <a:srgbClr val="B4CA80"/>
      </a:folHlink>
    </a:clrScheme>
    <a:fontScheme name="Kitchen remodel cost calculator">
      <a:majorFont>
        <a:latin typeface="Corbel"/>
        <a:ea typeface=""/>
        <a:cs typeface=""/>
      </a:majorFont>
      <a:minorFont>
        <a:latin typeface="Garamond"/>
        <a:ea typeface=""/>
        <a:cs typeface=""/>
      </a:minorFont>
    </a:fontScheme>
    <a:fmtScheme name="Organic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lumMod val="110000"/>
              </a:schemeClr>
            </a:gs>
            <a:gs pos="100000">
              <a:schemeClr val="phClr">
                <a:tint val="82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74000"/>
                <a:satMod val="130000"/>
                <a:lumMod val="90000"/>
              </a:schemeClr>
              <a:schemeClr val="phClr">
                <a:tint val="94000"/>
                <a:satMod val="120000"/>
                <a:lumMod val="104000"/>
              </a:schemeClr>
            </a:duotone>
          </a:blip>
          <a:tile tx="0" ty="0" sx="100000" sy="100000" flip="none" algn="tl"/>
        </a:blip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innerShdw blurRad="25400" dist="12700" dir="13500000">
              <a:srgbClr val="000000">
                <a:alpha val="45000"/>
              </a:srgbClr>
            </a:innerShdw>
          </a:effectLst>
        </a:effectStyle>
        <a:effectStyle>
          <a:effectLst>
            <a:outerShdw blurRad="38100" dist="254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88000"/>
                <a:lumMod val="98000"/>
              </a:schemeClr>
            </a:gs>
          </a:gsLst>
          <a:lin ang="5400000" scaled="0"/>
        </a:gradFill>
        <a:blipFill>
          <a:blip xmlns:r="http://schemas.openxmlformats.org/officeDocument/2006/relationships" r:embed="rId2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rganic" id="{28CDC826-8792-45C0-861B-85EB3ADEDA33}" vid="{7DAC20F1-423D-49E2-BD0B-50532748BAD0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B2:P63"/>
  <sheetViews>
    <sheetView showGridLines="0" tabSelected="1" workbookViewId="0"/>
  </sheetViews>
  <sheetFormatPr defaultRowHeight="12.75" x14ac:dyDescent="0.2"/>
  <cols>
    <col min="1" max="1" width="1.83203125" customWidth="1"/>
    <col min="2" max="2" width="41.33203125" customWidth="1"/>
    <col min="3" max="3" width="16.1640625" customWidth="1"/>
    <col min="4" max="16" width="13.5" customWidth="1"/>
  </cols>
  <sheetData>
    <row r="2" spans="2:16" ht="33.75" x14ac:dyDescent="0.5">
      <c r="B2" s="2" t="s">
        <v>65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2:16" ht="18.75" x14ac:dyDescent="0.3">
      <c r="B3" s="1" t="s">
        <v>66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5" spans="2:16" ht="15.75" x14ac:dyDescent="0.25">
      <c r="B5" s="3" t="s">
        <v>0</v>
      </c>
      <c r="C5" s="4">
        <v>41462</v>
      </c>
    </row>
    <row r="6" spans="2:16" ht="15.75" x14ac:dyDescent="0.25">
      <c r="B6" s="3" t="s">
        <v>1</v>
      </c>
      <c r="C6" s="41">
        <v>20</v>
      </c>
      <c r="D6" s="27">
        <f t="shared" ref="D6:O6" si="0">$C$6</f>
        <v>20</v>
      </c>
      <c r="E6" s="27">
        <f t="shared" si="0"/>
        <v>20</v>
      </c>
      <c r="F6" s="27">
        <f t="shared" si="0"/>
        <v>20</v>
      </c>
      <c r="G6" s="27">
        <f t="shared" si="0"/>
        <v>20</v>
      </c>
      <c r="H6" s="27">
        <f t="shared" si="0"/>
        <v>20</v>
      </c>
      <c r="I6" s="27">
        <f t="shared" si="0"/>
        <v>20</v>
      </c>
      <c r="J6" s="27">
        <f t="shared" si="0"/>
        <v>20</v>
      </c>
      <c r="K6" s="27">
        <f t="shared" si="0"/>
        <v>20</v>
      </c>
      <c r="L6" s="27">
        <f t="shared" si="0"/>
        <v>20</v>
      </c>
      <c r="M6" s="27">
        <f t="shared" si="0"/>
        <v>20</v>
      </c>
      <c r="N6" s="27">
        <f t="shared" si="0"/>
        <v>20</v>
      </c>
      <c r="O6" s="27">
        <f t="shared" si="0"/>
        <v>20</v>
      </c>
    </row>
    <row r="8" spans="2:16" ht="15" x14ac:dyDescent="0.25">
      <c r="C8" s="43" t="s">
        <v>2</v>
      </c>
      <c r="D8" s="44">
        <f t="shared" ref="D8:O8" si="1">IFERROR(EOMONTH(StartDate,COLUMN(A1)-2)+1,"")</f>
        <v>41456</v>
      </c>
      <c r="E8" s="45">
        <f t="shared" si="1"/>
        <v>41487</v>
      </c>
      <c r="F8" s="45">
        <f t="shared" si="1"/>
        <v>41518</v>
      </c>
      <c r="G8" s="45">
        <f t="shared" si="1"/>
        <v>41548</v>
      </c>
      <c r="H8" s="45">
        <f t="shared" si="1"/>
        <v>41579</v>
      </c>
      <c r="I8" s="45">
        <f t="shared" si="1"/>
        <v>41609</v>
      </c>
      <c r="J8" s="45">
        <f t="shared" si="1"/>
        <v>41640</v>
      </c>
      <c r="K8" s="45">
        <f t="shared" si="1"/>
        <v>41671</v>
      </c>
      <c r="L8" s="45">
        <f t="shared" si="1"/>
        <v>41699</v>
      </c>
      <c r="M8" s="45">
        <f t="shared" si="1"/>
        <v>41730</v>
      </c>
      <c r="N8" s="45">
        <f t="shared" si="1"/>
        <v>41760</v>
      </c>
      <c r="O8" s="45">
        <f t="shared" si="1"/>
        <v>41791</v>
      </c>
      <c r="P8" s="46" t="s">
        <v>3</v>
      </c>
    </row>
    <row r="9" spans="2:16" ht="15.75" x14ac:dyDescent="0.25">
      <c r="B9" s="3" t="s">
        <v>4</v>
      </c>
      <c r="C9" s="47">
        <v>50</v>
      </c>
      <c r="D9" s="48">
        <f>C55</f>
        <v>50</v>
      </c>
      <c r="E9" s="48">
        <f t="shared" ref="E9:O9" si="2">D55</f>
        <v>34</v>
      </c>
      <c r="F9" s="48">
        <f t="shared" si="2"/>
        <v>18</v>
      </c>
      <c r="G9" s="48">
        <f t="shared" si="2"/>
        <v>2</v>
      </c>
      <c r="H9" s="48">
        <f t="shared" si="2"/>
        <v>-14</v>
      </c>
      <c r="I9" s="48">
        <f t="shared" si="2"/>
        <v>-30</v>
      </c>
      <c r="J9" s="48">
        <f t="shared" si="2"/>
        <v>-46</v>
      </c>
      <c r="K9" s="48">
        <f t="shared" si="2"/>
        <v>-62</v>
      </c>
      <c r="L9" s="48">
        <f t="shared" si="2"/>
        <v>-78</v>
      </c>
      <c r="M9" s="48">
        <f t="shared" si="2"/>
        <v>-94</v>
      </c>
      <c r="N9" s="48">
        <f t="shared" si="2"/>
        <v>-110</v>
      </c>
      <c r="O9" s="48">
        <f t="shared" si="2"/>
        <v>-126</v>
      </c>
      <c r="P9" s="39"/>
    </row>
    <row r="10" spans="2:16" ht="15.75" x14ac:dyDescent="0.25">
      <c r="B10" s="3" t="s">
        <v>45</v>
      </c>
      <c r="C10" s="48">
        <f t="shared" ref="C10:O10" si="3">C55</f>
        <v>50</v>
      </c>
      <c r="D10" s="48">
        <f t="shared" si="3"/>
        <v>34</v>
      </c>
      <c r="E10" s="48">
        <f t="shared" si="3"/>
        <v>18</v>
      </c>
      <c r="F10" s="48">
        <f t="shared" si="3"/>
        <v>2</v>
      </c>
      <c r="G10" s="48">
        <f t="shared" si="3"/>
        <v>-14</v>
      </c>
      <c r="H10" s="48">
        <f t="shared" si="3"/>
        <v>-30</v>
      </c>
      <c r="I10" s="48">
        <f t="shared" si="3"/>
        <v>-46</v>
      </c>
      <c r="J10" s="48">
        <f t="shared" si="3"/>
        <v>-62</v>
      </c>
      <c r="K10" s="48">
        <f t="shared" si="3"/>
        <v>-78</v>
      </c>
      <c r="L10" s="48">
        <f t="shared" si="3"/>
        <v>-94</v>
      </c>
      <c r="M10" s="48">
        <f t="shared" si="3"/>
        <v>-110</v>
      </c>
      <c r="N10" s="48">
        <f t="shared" si="3"/>
        <v>-126</v>
      </c>
      <c r="O10" s="48">
        <f t="shared" si="3"/>
        <v>-142</v>
      </c>
      <c r="P10" s="40"/>
    </row>
    <row r="11" spans="2:16" x14ac:dyDescent="0.2">
      <c r="C11" s="11"/>
      <c r="D11" s="12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</row>
    <row r="12" spans="2:16" x14ac:dyDescent="0.2">
      <c r="B12" s="5" t="s">
        <v>5</v>
      </c>
      <c r="C12" s="14" t="s">
        <v>2</v>
      </c>
      <c r="D12" s="42">
        <v>1</v>
      </c>
      <c r="E12" s="42">
        <v>2</v>
      </c>
      <c r="F12" s="42">
        <v>3</v>
      </c>
      <c r="G12" s="42">
        <v>4</v>
      </c>
      <c r="H12" s="42">
        <v>5</v>
      </c>
      <c r="I12" s="42">
        <v>6</v>
      </c>
      <c r="J12" s="42">
        <v>7</v>
      </c>
      <c r="K12" s="42">
        <v>8</v>
      </c>
      <c r="L12" s="42">
        <v>9</v>
      </c>
      <c r="M12" s="42">
        <v>10</v>
      </c>
      <c r="N12" s="42">
        <v>11</v>
      </c>
      <c r="O12" s="42">
        <v>12</v>
      </c>
      <c r="P12" s="16" t="s">
        <v>3</v>
      </c>
    </row>
    <row r="13" spans="2:16" x14ac:dyDescent="0.2">
      <c r="B13" s="6" t="s">
        <v>6</v>
      </c>
      <c r="C13" s="17"/>
      <c r="D13" s="18">
        <v>1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8">
        <v>1</v>
      </c>
      <c r="N13" s="18">
        <v>1</v>
      </c>
      <c r="O13" s="18">
        <v>1</v>
      </c>
      <c r="P13" s="31">
        <f>SUM(C13:O13)</f>
        <v>12</v>
      </c>
    </row>
    <row r="14" spans="2:16" x14ac:dyDescent="0.2">
      <c r="B14" s="6" t="s">
        <v>7</v>
      </c>
      <c r="C14" s="19"/>
      <c r="D14" s="18">
        <v>1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8">
        <v>1</v>
      </c>
      <c r="N14" s="18">
        <v>1</v>
      </c>
      <c r="O14" s="18">
        <v>1</v>
      </c>
      <c r="P14" s="31">
        <f t="shared" ref="P14:P18" si="4">SUM(C14:O14)</f>
        <v>12</v>
      </c>
    </row>
    <row r="15" spans="2:16" x14ac:dyDescent="0.2">
      <c r="B15" s="6" t="s">
        <v>8</v>
      </c>
      <c r="C15" s="19"/>
      <c r="D15" s="18">
        <v>1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8">
        <v>1</v>
      </c>
      <c r="K15" s="18">
        <v>1</v>
      </c>
      <c r="L15" s="18">
        <v>1</v>
      </c>
      <c r="M15" s="18">
        <v>1</v>
      </c>
      <c r="N15" s="18">
        <v>1</v>
      </c>
      <c r="O15" s="18">
        <v>1</v>
      </c>
      <c r="P15" s="31">
        <f t="shared" si="4"/>
        <v>12</v>
      </c>
    </row>
    <row r="16" spans="2:16" x14ac:dyDescent="0.2">
      <c r="B16" s="6" t="s">
        <v>9</v>
      </c>
      <c r="C16" s="19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8">
        <v>1</v>
      </c>
      <c r="N16" s="18">
        <v>1</v>
      </c>
      <c r="O16" s="18">
        <v>1</v>
      </c>
      <c r="P16" s="31">
        <f t="shared" si="4"/>
        <v>12</v>
      </c>
    </row>
    <row r="17" spans="2:16" x14ac:dyDescent="0.2">
      <c r="B17" s="6" t="s">
        <v>10</v>
      </c>
      <c r="C17" s="19"/>
      <c r="D17" s="18">
        <v>1</v>
      </c>
      <c r="E17" s="18">
        <v>1</v>
      </c>
      <c r="F17" s="18">
        <v>1</v>
      </c>
      <c r="G17" s="18">
        <v>1</v>
      </c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31">
        <f t="shared" si="4"/>
        <v>12</v>
      </c>
    </row>
    <row r="18" spans="2:16" x14ac:dyDescent="0.2">
      <c r="B18" s="6" t="s">
        <v>11</v>
      </c>
      <c r="C18" s="19"/>
      <c r="D18" s="18">
        <v>1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8">
        <v>1</v>
      </c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31">
        <f t="shared" si="4"/>
        <v>12</v>
      </c>
    </row>
    <row r="19" spans="2:16" ht="13.5" thickBot="1" x14ac:dyDescent="0.25">
      <c r="B19" s="34" t="s">
        <v>12</v>
      </c>
      <c r="C19" s="20"/>
      <c r="D19" s="29">
        <f>SUM(D13,D15:D18,(D14*-1))</f>
        <v>4</v>
      </c>
      <c r="E19" s="29">
        <f t="shared" ref="E19:O19" si="5">SUM(E13,E15:E18,(E14*-1))</f>
        <v>4</v>
      </c>
      <c r="F19" s="29">
        <f t="shared" si="5"/>
        <v>4</v>
      </c>
      <c r="G19" s="29">
        <f t="shared" si="5"/>
        <v>4</v>
      </c>
      <c r="H19" s="29">
        <f t="shared" si="5"/>
        <v>4</v>
      </c>
      <c r="I19" s="29">
        <f t="shared" si="5"/>
        <v>4</v>
      </c>
      <c r="J19" s="29">
        <f t="shared" si="5"/>
        <v>4</v>
      </c>
      <c r="K19" s="29">
        <f t="shared" si="5"/>
        <v>4</v>
      </c>
      <c r="L19" s="29">
        <f t="shared" si="5"/>
        <v>4</v>
      </c>
      <c r="M19" s="29">
        <f t="shared" si="5"/>
        <v>4</v>
      </c>
      <c r="N19" s="29">
        <f t="shared" si="5"/>
        <v>4</v>
      </c>
      <c r="O19" s="29">
        <f t="shared" si="5"/>
        <v>4</v>
      </c>
      <c r="P19" s="30">
        <f>SUM(P13:P18)</f>
        <v>72</v>
      </c>
    </row>
    <row r="20" spans="2:16" ht="15" x14ac:dyDescent="0.25">
      <c r="B20" s="9" t="s">
        <v>13</v>
      </c>
      <c r="C20" s="28">
        <f>(C9+C19)</f>
        <v>50</v>
      </c>
      <c r="D20" s="28">
        <f t="shared" ref="D20:O20" si="6">(D9+D19)</f>
        <v>54</v>
      </c>
      <c r="E20" s="28">
        <f t="shared" si="6"/>
        <v>38</v>
      </c>
      <c r="F20" s="28">
        <f t="shared" si="6"/>
        <v>22</v>
      </c>
      <c r="G20" s="28">
        <f t="shared" si="6"/>
        <v>6</v>
      </c>
      <c r="H20" s="28">
        <f t="shared" si="6"/>
        <v>-10</v>
      </c>
      <c r="I20" s="28">
        <f t="shared" si="6"/>
        <v>-26</v>
      </c>
      <c r="J20" s="28">
        <f t="shared" si="6"/>
        <v>-42</v>
      </c>
      <c r="K20" s="28">
        <f t="shared" si="6"/>
        <v>-58</v>
      </c>
      <c r="L20" s="28">
        <f t="shared" si="6"/>
        <v>-74</v>
      </c>
      <c r="M20" s="28">
        <f t="shared" si="6"/>
        <v>-90</v>
      </c>
      <c r="N20" s="28">
        <f t="shared" si="6"/>
        <v>-106</v>
      </c>
      <c r="O20" s="28">
        <f t="shared" si="6"/>
        <v>-122</v>
      </c>
      <c r="P20" s="21"/>
    </row>
    <row r="21" spans="2:16" x14ac:dyDescent="0.2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pans="2:16" x14ac:dyDescent="0.2">
      <c r="B22" s="5" t="s">
        <v>14</v>
      </c>
      <c r="C22" s="14" t="s">
        <v>2</v>
      </c>
      <c r="D22" s="42">
        <v>1</v>
      </c>
      <c r="E22" s="42">
        <v>2</v>
      </c>
      <c r="F22" s="42">
        <v>3</v>
      </c>
      <c r="G22" s="42">
        <v>4</v>
      </c>
      <c r="H22" s="42">
        <v>5</v>
      </c>
      <c r="I22" s="42">
        <v>6</v>
      </c>
      <c r="J22" s="42">
        <v>7</v>
      </c>
      <c r="K22" s="42">
        <v>8</v>
      </c>
      <c r="L22" s="42">
        <v>9</v>
      </c>
      <c r="M22" s="42">
        <v>10</v>
      </c>
      <c r="N22" s="42">
        <v>11</v>
      </c>
      <c r="O22" s="42">
        <v>12</v>
      </c>
      <c r="P22" s="16" t="s">
        <v>3</v>
      </c>
    </row>
    <row r="23" spans="2:16" x14ac:dyDescent="0.2">
      <c r="B23" s="6" t="s">
        <v>15</v>
      </c>
      <c r="C23" s="17"/>
      <c r="D23" s="18">
        <v>1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31">
        <f t="shared" ref="P23:P54" si="7">SUM(D23:O23)</f>
        <v>12</v>
      </c>
    </row>
    <row r="24" spans="2:16" x14ac:dyDescent="0.2">
      <c r="B24" s="6" t="s">
        <v>16</v>
      </c>
      <c r="C24" s="19"/>
      <c r="D24" s="18">
        <v>1</v>
      </c>
      <c r="E24" s="18">
        <v>1</v>
      </c>
      <c r="F24" s="18">
        <v>1</v>
      </c>
      <c r="G24" s="18">
        <v>1</v>
      </c>
      <c r="H24" s="18">
        <v>1</v>
      </c>
      <c r="I24" s="18">
        <v>1</v>
      </c>
      <c r="J24" s="18">
        <v>1</v>
      </c>
      <c r="K24" s="18">
        <v>1</v>
      </c>
      <c r="L24" s="18">
        <v>1</v>
      </c>
      <c r="M24" s="18">
        <v>1</v>
      </c>
      <c r="N24" s="18">
        <v>1</v>
      </c>
      <c r="O24" s="18">
        <v>1</v>
      </c>
      <c r="P24" s="31">
        <f t="shared" si="7"/>
        <v>12</v>
      </c>
    </row>
    <row r="25" spans="2:16" x14ac:dyDescent="0.2">
      <c r="B25" s="6" t="s">
        <v>17</v>
      </c>
      <c r="C25" s="19"/>
      <c r="D25" s="18">
        <v>1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8">
        <v>1</v>
      </c>
      <c r="L25" s="18">
        <v>1</v>
      </c>
      <c r="M25" s="18">
        <v>1</v>
      </c>
      <c r="N25" s="18">
        <v>1</v>
      </c>
      <c r="O25" s="18">
        <v>1</v>
      </c>
      <c r="P25" s="31">
        <f t="shared" si="7"/>
        <v>12</v>
      </c>
    </row>
    <row r="26" spans="2:16" x14ac:dyDescent="0.2">
      <c r="B26" s="6" t="s">
        <v>18</v>
      </c>
      <c r="C26" s="19"/>
      <c r="D26" s="18">
        <v>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31">
        <f t="shared" si="7"/>
        <v>12</v>
      </c>
    </row>
    <row r="27" spans="2:16" x14ac:dyDescent="0.2">
      <c r="B27" s="6" t="s">
        <v>19</v>
      </c>
      <c r="C27" s="19"/>
      <c r="D27" s="18">
        <v>1</v>
      </c>
      <c r="E27" s="18">
        <v>1</v>
      </c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31">
        <f t="shared" si="7"/>
        <v>12</v>
      </c>
    </row>
    <row r="28" spans="2:16" x14ac:dyDescent="0.2">
      <c r="B28" s="6" t="s">
        <v>20</v>
      </c>
      <c r="C28" s="19"/>
      <c r="D28" s="18">
        <v>1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8">
        <v>1</v>
      </c>
      <c r="N28" s="18">
        <v>1</v>
      </c>
      <c r="O28" s="18">
        <v>1</v>
      </c>
      <c r="P28" s="31">
        <f t="shared" si="7"/>
        <v>12</v>
      </c>
    </row>
    <row r="29" spans="2:16" x14ac:dyDescent="0.2">
      <c r="B29" s="6" t="s">
        <v>21</v>
      </c>
      <c r="C29" s="19"/>
      <c r="D29" s="18">
        <v>1</v>
      </c>
      <c r="E29" s="18">
        <v>1</v>
      </c>
      <c r="F29" s="18">
        <v>1</v>
      </c>
      <c r="G29" s="18">
        <v>1</v>
      </c>
      <c r="H29" s="18">
        <v>1</v>
      </c>
      <c r="I29" s="18">
        <v>1</v>
      </c>
      <c r="J29" s="18">
        <v>1</v>
      </c>
      <c r="K29" s="18">
        <v>1</v>
      </c>
      <c r="L29" s="18">
        <v>1</v>
      </c>
      <c r="M29" s="18">
        <v>1</v>
      </c>
      <c r="N29" s="18">
        <v>1</v>
      </c>
      <c r="O29" s="18">
        <v>1</v>
      </c>
      <c r="P29" s="31">
        <f t="shared" si="7"/>
        <v>12</v>
      </c>
    </row>
    <row r="30" spans="2:16" x14ac:dyDescent="0.2">
      <c r="B30" s="6" t="s">
        <v>22</v>
      </c>
      <c r="C30" s="19"/>
      <c r="D30" s="18">
        <v>1</v>
      </c>
      <c r="E30" s="18">
        <v>1</v>
      </c>
      <c r="F30" s="18">
        <v>1</v>
      </c>
      <c r="G30" s="18">
        <v>1</v>
      </c>
      <c r="H30" s="18">
        <v>1</v>
      </c>
      <c r="I30" s="18">
        <v>1</v>
      </c>
      <c r="J30" s="18">
        <v>1</v>
      </c>
      <c r="K30" s="18">
        <v>1</v>
      </c>
      <c r="L30" s="18">
        <v>1</v>
      </c>
      <c r="M30" s="18">
        <v>1</v>
      </c>
      <c r="N30" s="18">
        <v>1</v>
      </c>
      <c r="O30" s="18">
        <v>1</v>
      </c>
      <c r="P30" s="31">
        <f t="shared" si="7"/>
        <v>12</v>
      </c>
    </row>
    <row r="31" spans="2:16" x14ac:dyDescent="0.2">
      <c r="B31" s="6" t="s">
        <v>23</v>
      </c>
      <c r="C31" s="19"/>
      <c r="D31" s="18">
        <v>1</v>
      </c>
      <c r="E31" s="18">
        <v>1</v>
      </c>
      <c r="F31" s="18">
        <v>1</v>
      </c>
      <c r="G31" s="18">
        <v>1</v>
      </c>
      <c r="H31" s="18">
        <v>1</v>
      </c>
      <c r="I31" s="18">
        <v>1</v>
      </c>
      <c r="J31" s="18">
        <v>1</v>
      </c>
      <c r="K31" s="18">
        <v>1</v>
      </c>
      <c r="L31" s="18">
        <v>1</v>
      </c>
      <c r="M31" s="18">
        <v>1</v>
      </c>
      <c r="N31" s="18">
        <v>1</v>
      </c>
      <c r="O31" s="18">
        <v>1</v>
      </c>
      <c r="P31" s="31">
        <f t="shared" si="7"/>
        <v>12</v>
      </c>
    </row>
    <row r="32" spans="2:16" x14ac:dyDescent="0.2">
      <c r="B32" s="6" t="s">
        <v>24</v>
      </c>
      <c r="C32" s="19"/>
      <c r="D32" s="18">
        <v>1</v>
      </c>
      <c r="E32" s="18">
        <v>1</v>
      </c>
      <c r="F32" s="18">
        <v>1</v>
      </c>
      <c r="G32" s="18">
        <v>1</v>
      </c>
      <c r="H32" s="18">
        <v>1</v>
      </c>
      <c r="I32" s="18">
        <v>1</v>
      </c>
      <c r="J32" s="18">
        <v>1</v>
      </c>
      <c r="K32" s="18">
        <v>1</v>
      </c>
      <c r="L32" s="18">
        <v>1</v>
      </c>
      <c r="M32" s="18">
        <v>1</v>
      </c>
      <c r="N32" s="18">
        <v>1</v>
      </c>
      <c r="O32" s="18">
        <v>1</v>
      </c>
      <c r="P32" s="31">
        <f t="shared" si="7"/>
        <v>12</v>
      </c>
    </row>
    <row r="33" spans="2:16" x14ac:dyDescent="0.2">
      <c r="B33" s="6" t="s">
        <v>25</v>
      </c>
      <c r="C33" s="19"/>
      <c r="D33" s="18">
        <v>1</v>
      </c>
      <c r="E33" s="18">
        <v>1</v>
      </c>
      <c r="F33" s="18">
        <v>1</v>
      </c>
      <c r="G33" s="18">
        <v>1</v>
      </c>
      <c r="H33" s="18">
        <v>1</v>
      </c>
      <c r="I33" s="18">
        <v>1</v>
      </c>
      <c r="J33" s="18">
        <v>1</v>
      </c>
      <c r="K33" s="18">
        <v>1</v>
      </c>
      <c r="L33" s="18">
        <v>1</v>
      </c>
      <c r="M33" s="18">
        <v>1</v>
      </c>
      <c r="N33" s="18">
        <v>1</v>
      </c>
      <c r="O33" s="18">
        <v>1</v>
      </c>
      <c r="P33" s="31">
        <f t="shared" si="7"/>
        <v>12</v>
      </c>
    </row>
    <row r="34" spans="2:16" x14ac:dyDescent="0.2">
      <c r="B34" s="6" t="s">
        <v>26</v>
      </c>
      <c r="C34" s="19"/>
      <c r="D34" s="18">
        <v>1</v>
      </c>
      <c r="E34" s="18">
        <v>1</v>
      </c>
      <c r="F34" s="18">
        <v>1</v>
      </c>
      <c r="G34" s="18">
        <v>1</v>
      </c>
      <c r="H34" s="18">
        <v>1</v>
      </c>
      <c r="I34" s="18">
        <v>1</v>
      </c>
      <c r="J34" s="18">
        <v>1</v>
      </c>
      <c r="K34" s="18">
        <v>1</v>
      </c>
      <c r="L34" s="18">
        <v>1</v>
      </c>
      <c r="M34" s="18">
        <v>1</v>
      </c>
      <c r="N34" s="18">
        <v>1</v>
      </c>
      <c r="O34" s="18">
        <v>1</v>
      </c>
      <c r="P34" s="31">
        <f t="shared" si="7"/>
        <v>12</v>
      </c>
    </row>
    <row r="35" spans="2:16" x14ac:dyDescent="0.2">
      <c r="B35" s="6" t="s">
        <v>27</v>
      </c>
      <c r="C35" s="19"/>
      <c r="D35" s="18">
        <v>1</v>
      </c>
      <c r="E35" s="18">
        <v>1</v>
      </c>
      <c r="F35" s="18">
        <v>1</v>
      </c>
      <c r="G35" s="18">
        <v>1</v>
      </c>
      <c r="H35" s="18">
        <v>1</v>
      </c>
      <c r="I35" s="18">
        <v>1</v>
      </c>
      <c r="J35" s="18">
        <v>1</v>
      </c>
      <c r="K35" s="18">
        <v>1</v>
      </c>
      <c r="L35" s="18">
        <v>1</v>
      </c>
      <c r="M35" s="18">
        <v>1</v>
      </c>
      <c r="N35" s="18">
        <v>1</v>
      </c>
      <c r="O35" s="18">
        <v>1</v>
      </c>
      <c r="P35" s="31">
        <f t="shared" si="7"/>
        <v>12</v>
      </c>
    </row>
    <row r="36" spans="2:16" x14ac:dyDescent="0.2">
      <c r="B36" s="6" t="s">
        <v>28</v>
      </c>
      <c r="C36" s="19"/>
      <c r="D36" s="18">
        <v>1</v>
      </c>
      <c r="E36" s="18">
        <v>1</v>
      </c>
      <c r="F36" s="18">
        <v>1</v>
      </c>
      <c r="G36" s="18">
        <v>1</v>
      </c>
      <c r="H36" s="18">
        <v>1</v>
      </c>
      <c r="I36" s="18">
        <v>1</v>
      </c>
      <c r="J36" s="18">
        <v>1</v>
      </c>
      <c r="K36" s="18">
        <v>1</v>
      </c>
      <c r="L36" s="18">
        <v>1</v>
      </c>
      <c r="M36" s="18">
        <v>1</v>
      </c>
      <c r="N36" s="18">
        <v>1</v>
      </c>
      <c r="O36" s="18">
        <v>1</v>
      </c>
      <c r="P36" s="31">
        <f t="shared" si="7"/>
        <v>12</v>
      </c>
    </row>
    <row r="37" spans="2:16" x14ac:dyDescent="0.2">
      <c r="B37" s="6" t="s">
        <v>29</v>
      </c>
      <c r="C37" s="19"/>
      <c r="D37" s="18">
        <v>1</v>
      </c>
      <c r="E37" s="18">
        <v>1</v>
      </c>
      <c r="F37" s="18">
        <v>1</v>
      </c>
      <c r="G37" s="18">
        <v>1</v>
      </c>
      <c r="H37" s="18">
        <v>1</v>
      </c>
      <c r="I37" s="18">
        <v>1</v>
      </c>
      <c r="J37" s="18">
        <v>1</v>
      </c>
      <c r="K37" s="18">
        <v>1</v>
      </c>
      <c r="L37" s="18">
        <v>1</v>
      </c>
      <c r="M37" s="18">
        <v>1</v>
      </c>
      <c r="N37" s="18">
        <v>1</v>
      </c>
      <c r="O37" s="18">
        <v>1</v>
      </c>
      <c r="P37" s="31">
        <f t="shared" si="7"/>
        <v>12</v>
      </c>
    </row>
    <row r="38" spans="2:16" x14ac:dyDescent="0.2">
      <c r="B38" s="6" t="s">
        <v>30</v>
      </c>
      <c r="C38" s="19"/>
      <c r="D38" s="18">
        <v>1</v>
      </c>
      <c r="E38" s="18">
        <v>1</v>
      </c>
      <c r="F38" s="18">
        <v>1</v>
      </c>
      <c r="G38" s="18">
        <v>1</v>
      </c>
      <c r="H38" s="18">
        <v>1</v>
      </c>
      <c r="I38" s="18">
        <v>1</v>
      </c>
      <c r="J38" s="18">
        <v>1</v>
      </c>
      <c r="K38" s="18">
        <v>1</v>
      </c>
      <c r="L38" s="18">
        <v>1</v>
      </c>
      <c r="M38" s="18">
        <v>1</v>
      </c>
      <c r="N38" s="18">
        <v>1</v>
      </c>
      <c r="O38" s="18">
        <v>1</v>
      </c>
      <c r="P38" s="31">
        <f t="shared" si="7"/>
        <v>12</v>
      </c>
    </row>
    <row r="39" spans="2:16" x14ac:dyDescent="0.2">
      <c r="B39" s="6" t="s">
        <v>31</v>
      </c>
      <c r="C39" s="19"/>
      <c r="D39" s="18">
        <v>1</v>
      </c>
      <c r="E39" s="18">
        <v>1</v>
      </c>
      <c r="F39" s="18">
        <v>1</v>
      </c>
      <c r="G39" s="18">
        <v>1</v>
      </c>
      <c r="H39" s="18">
        <v>1</v>
      </c>
      <c r="I39" s="18">
        <v>1</v>
      </c>
      <c r="J39" s="18">
        <v>1</v>
      </c>
      <c r="K39" s="18">
        <v>1</v>
      </c>
      <c r="L39" s="18">
        <v>1</v>
      </c>
      <c r="M39" s="18">
        <v>1</v>
      </c>
      <c r="N39" s="18">
        <v>1</v>
      </c>
      <c r="O39" s="18">
        <v>1</v>
      </c>
      <c r="P39" s="31">
        <f t="shared" si="7"/>
        <v>12</v>
      </c>
    </row>
    <row r="40" spans="2:16" x14ac:dyDescent="0.2">
      <c r="B40" s="6" t="s">
        <v>32</v>
      </c>
      <c r="C40" s="19"/>
      <c r="D40" s="18">
        <v>1</v>
      </c>
      <c r="E40" s="18">
        <v>1</v>
      </c>
      <c r="F40" s="18">
        <v>1</v>
      </c>
      <c r="G40" s="18">
        <v>1</v>
      </c>
      <c r="H40" s="18">
        <v>1</v>
      </c>
      <c r="I40" s="18">
        <v>1</v>
      </c>
      <c r="J40" s="18">
        <v>1</v>
      </c>
      <c r="K40" s="18">
        <v>1</v>
      </c>
      <c r="L40" s="18">
        <v>1</v>
      </c>
      <c r="M40" s="18">
        <v>1</v>
      </c>
      <c r="N40" s="18">
        <v>1</v>
      </c>
      <c r="O40" s="18">
        <v>1</v>
      </c>
      <c r="P40" s="31">
        <f t="shared" si="7"/>
        <v>12</v>
      </c>
    </row>
    <row r="41" spans="2:16" x14ac:dyDescent="0.2">
      <c r="B41" s="6" t="s">
        <v>33</v>
      </c>
      <c r="C41" s="19"/>
      <c r="D41" s="18">
        <v>1</v>
      </c>
      <c r="E41" s="18">
        <v>1</v>
      </c>
      <c r="F41" s="18">
        <v>1</v>
      </c>
      <c r="G41" s="18">
        <v>1</v>
      </c>
      <c r="H41" s="18">
        <v>1</v>
      </c>
      <c r="I41" s="18">
        <v>1</v>
      </c>
      <c r="J41" s="18">
        <v>1</v>
      </c>
      <c r="K41" s="18">
        <v>1</v>
      </c>
      <c r="L41" s="18">
        <v>1</v>
      </c>
      <c r="M41" s="18">
        <v>1</v>
      </c>
      <c r="N41" s="18">
        <v>1</v>
      </c>
      <c r="O41" s="18">
        <v>1</v>
      </c>
      <c r="P41" s="31">
        <f t="shared" si="7"/>
        <v>12</v>
      </c>
    </row>
    <row r="42" spans="2:16" x14ac:dyDescent="0.2">
      <c r="B42" s="6" t="s">
        <v>34</v>
      </c>
      <c r="C42" s="19"/>
      <c r="D42" s="18">
        <v>1</v>
      </c>
      <c r="E42" s="18">
        <v>1</v>
      </c>
      <c r="F42" s="18">
        <v>1</v>
      </c>
      <c r="G42" s="18">
        <v>1</v>
      </c>
      <c r="H42" s="18">
        <v>1</v>
      </c>
      <c r="I42" s="18">
        <v>1</v>
      </c>
      <c r="J42" s="18">
        <v>1</v>
      </c>
      <c r="K42" s="18">
        <v>1</v>
      </c>
      <c r="L42" s="18">
        <v>1</v>
      </c>
      <c r="M42" s="18">
        <v>1</v>
      </c>
      <c r="N42" s="18">
        <v>1</v>
      </c>
      <c r="O42" s="18">
        <v>1</v>
      </c>
      <c r="P42" s="31">
        <f t="shared" si="7"/>
        <v>12</v>
      </c>
    </row>
    <row r="43" spans="2:16" x14ac:dyDescent="0.2">
      <c r="B43" s="6" t="s">
        <v>35</v>
      </c>
      <c r="C43" s="19"/>
      <c r="D43" s="18">
        <v>1</v>
      </c>
      <c r="E43" s="18">
        <v>1</v>
      </c>
      <c r="F43" s="18">
        <v>1</v>
      </c>
      <c r="G43" s="18">
        <v>1</v>
      </c>
      <c r="H43" s="18">
        <v>1</v>
      </c>
      <c r="I43" s="18">
        <v>1</v>
      </c>
      <c r="J43" s="18">
        <v>1</v>
      </c>
      <c r="K43" s="18">
        <v>1</v>
      </c>
      <c r="L43" s="18">
        <v>1</v>
      </c>
      <c r="M43" s="18">
        <v>1</v>
      </c>
      <c r="N43" s="18">
        <v>1</v>
      </c>
      <c r="O43" s="18">
        <v>1</v>
      </c>
      <c r="P43" s="31">
        <f t="shared" si="7"/>
        <v>12</v>
      </c>
    </row>
    <row r="44" spans="2:16" x14ac:dyDescent="0.2">
      <c r="B44" s="6" t="s">
        <v>36</v>
      </c>
      <c r="C44" s="19"/>
      <c r="D44" s="18">
        <v>1</v>
      </c>
      <c r="E44" s="18">
        <v>1</v>
      </c>
      <c r="F44" s="18">
        <v>1</v>
      </c>
      <c r="G44" s="18">
        <v>1</v>
      </c>
      <c r="H44" s="18">
        <v>1</v>
      </c>
      <c r="I44" s="18">
        <v>1</v>
      </c>
      <c r="J44" s="18">
        <v>1</v>
      </c>
      <c r="K44" s="18">
        <v>1</v>
      </c>
      <c r="L44" s="18">
        <v>1</v>
      </c>
      <c r="M44" s="18">
        <v>1</v>
      </c>
      <c r="N44" s="18">
        <v>1</v>
      </c>
      <c r="O44" s="18">
        <v>1</v>
      </c>
      <c r="P44" s="31">
        <f t="shared" si="7"/>
        <v>12</v>
      </c>
    </row>
    <row r="45" spans="2:16" x14ac:dyDescent="0.2">
      <c r="B45" s="6" t="s">
        <v>36</v>
      </c>
      <c r="C45" s="19"/>
      <c r="D45" s="18">
        <v>1</v>
      </c>
      <c r="E45" s="18">
        <v>1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1</v>
      </c>
      <c r="L45" s="18">
        <v>1</v>
      </c>
      <c r="M45" s="18">
        <v>1</v>
      </c>
      <c r="N45" s="18">
        <v>1</v>
      </c>
      <c r="O45" s="18">
        <v>1</v>
      </c>
      <c r="P45" s="31">
        <f t="shared" si="7"/>
        <v>12</v>
      </c>
    </row>
    <row r="46" spans="2:16" x14ac:dyDescent="0.2">
      <c r="B46" s="6" t="s">
        <v>36</v>
      </c>
      <c r="C46" s="19"/>
      <c r="D46" s="18">
        <v>1</v>
      </c>
      <c r="E46" s="18">
        <v>1</v>
      </c>
      <c r="F46" s="18">
        <v>1</v>
      </c>
      <c r="G46" s="18">
        <v>1</v>
      </c>
      <c r="H46" s="18">
        <v>1</v>
      </c>
      <c r="I46" s="18">
        <v>1</v>
      </c>
      <c r="J46" s="18">
        <v>1</v>
      </c>
      <c r="K46" s="18">
        <v>1</v>
      </c>
      <c r="L46" s="18">
        <v>1</v>
      </c>
      <c r="M46" s="18">
        <v>1</v>
      </c>
      <c r="N46" s="18">
        <v>1</v>
      </c>
      <c r="O46" s="18">
        <v>1</v>
      </c>
      <c r="P46" s="31">
        <f t="shared" si="7"/>
        <v>12</v>
      </c>
    </row>
    <row r="47" spans="2:16" x14ac:dyDescent="0.2">
      <c r="B47" s="6" t="s">
        <v>37</v>
      </c>
      <c r="C47" s="19"/>
      <c r="D47" s="18">
        <v>1</v>
      </c>
      <c r="E47" s="18">
        <v>1</v>
      </c>
      <c r="F47" s="18">
        <v>1</v>
      </c>
      <c r="G47" s="18">
        <v>1</v>
      </c>
      <c r="H47" s="18">
        <v>1</v>
      </c>
      <c r="I47" s="18">
        <v>1</v>
      </c>
      <c r="J47" s="18">
        <v>1</v>
      </c>
      <c r="K47" s="18">
        <v>1</v>
      </c>
      <c r="L47" s="18">
        <v>1</v>
      </c>
      <c r="M47" s="18">
        <v>1</v>
      </c>
      <c r="N47" s="18">
        <v>1</v>
      </c>
      <c r="O47" s="18">
        <v>1</v>
      </c>
      <c r="P47" s="31">
        <f t="shared" si="7"/>
        <v>12</v>
      </c>
    </row>
    <row r="48" spans="2:16" x14ac:dyDescent="0.2">
      <c r="B48" s="33" t="s">
        <v>38</v>
      </c>
      <c r="C48" s="19"/>
      <c r="D48" s="32">
        <f>SUM(D23:D47)</f>
        <v>25</v>
      </c>
      <c r="E48" s="32">
        <f t="shared" ref="E48:O48" si="8">SUM(E23:E47)</f>
        <v>25</v>
      </c>
      <c r="F48" s="32">
        <f t="shared" si="8"/>
        <v>25</v>
      </c>
      <c r="G48" s="32">
        <f t="shared" si="8"/>
        <v>25</v>
      </c>
      <c r="H48" s="32">
        <f t="shared" si="8"/>
        <v>25</v>
      </c>
      <c r="I48" s="32">
        <f t="shared" si="8"/>
        <v>25</v>
      </c>
      <c r="J48" s="32">
        <f t="shared" si="8"/>
        <v>25</v>
      </c>
      <c r="K48" s="32">
        <f t="shared" si="8"/>
        <v>25</v>
      </c>
      <c r="L48" s="32">
        <f t="shared" si="8"/>
        <v>25</v>
      </c>
      <c r="M48" s="32">
        <f t="shared" si="8"/>
        <v>25</v>
      </c>
      <c r="N48" s="32">
        <f t="shared" si="8"/>
        <v>25</v>
      </c>
      <c r="O48" s="32">
        <f t="shared" si="8"/>
        <v>25</v>
      </c>
      <c r="P48" s="31">
        <f t="shared" si="7"/>
        <v>300</v>
      </c>
    </row>
    <row r="49" spans="2:16" x14ac:dyDescent="0.2">
      <c r="B49" s="6" t="s">
        <v>39</v>
      </c>
      <c r="C49" s="19"/>
      <c r="D49" s="18">
        <v>1</v>
      </c>
      <c r="E49" s="18">
        <v>1</v>
      </c>
      <c r="F49" s="18">
        <v>1</v>
      </c>
      <c r="G49" s="18">
        <v>1</v>
      </c>
      <c r="H49" s="18">
        <v>1</v>
      </c>
      <c r="I49" s="18">
        <v>1</v>
      </c>
      <c r="J49" s="18">
        <v>1</v>
      </c>
      <c r="K49" s="18">
        <v>1</v>
      </c>
      <c r="L49" s="18">
        <v>1</v>
      </c>
      <c r="M49" s="18">
        <v>1</v>
      </c>
      <c r="N49" s="18">
        <v>1</v>
      </c>
      <c r="O49" s="18">
        <v>1</v>
      </c>
      <c r="P49" s="31">
        <f t="shared" si="7"/>
        <v>12</v>
      </c>
    </row>
    <row r="50" spans="2:16" x14ac:dyDescent="0.2">
      <c r="B50" s="6" t="s">
        <v>40</v>
      </c>
      <c r="C50" s="19"/>
      <c r="D50" s="18">
        <v>1</v>
      </c>
      <c r="E50" s="18">
        <v>1</v>
      </c>
      <c r="F50" s="18">
        <v>1</v>
      </c>
      <c r="G50" s="18">
        <v>1</v>
      </c>
      <c r="H50" s="18">
        <v>1</v>
      </c>
      <c r="I50" s="18">
        <v>1</v>
      </c>
      <c r="J50" s="18">
        <v>1</v>
      </c>
      <c r="K50" s="18">
        <v>1</v>
      </c>
      <c r="L50" s="18">
        <v>1</v>
      </c>
      <c r="M50" s="18">
        <v>1</v>
      </c>
      <c r="N50" s="18">
        <v>1</v>
      </c>
      <c r="O50" s="18">
        <v>1</v>
      </c>
      <c r="P50" s="31">
        <f t="shared" si="7"/>
        <v>12</v>
      </c>
    </row>
    <row r="51" spans="2:16" x14ac:dyDescent="0.2">
      <c r="B51" s="6" t="s">
        <v>41</v>
      </c>
      <c r="C51" s="19"/>
      <c r="D51" s="18">
        <v>1</v>
      </c>
      <c r="E51" s="18">
        <v>1</v>
      </c>
      <c r="F51" s="18">
        <v>1</v>
      </c>
      <c r="G51" s="18">
        <v>1</v>
      </c>
      <c r="H51" s="18">
        <v>1</v>
      </c>
      <c r="I51" s="18">
        <v>1</v>
      </c>
      <c r="J51" s="18">
        <v>1</v>
      </c>
      <c r="K51" s="18">
        <v>1</v>
      </c>
      <c r="L51" s="18">
        <v>1</v>
      </c>
      <c r="M51" s="18">
        <v>1</v>
      </c>
      <c r="N51" s="18">
        <v>1</v>
      </c>
      <c r="O51" s="18">
        <v>1</v>
      </c>
      <c r="P51" s="31">
        <f t="shared" si="7"/>
        <v>12</v>
      </c>
    </row>
    <row r="52" spans="2:16" x14ac:dyDescent="0.2">
      <c r="B52" s="6" t="s">
        <v>42</v>
      </c>
      <c r="C52" s="19"/>
      <c r="D52" s="18">
        <v>1</v>
      </c>
      <c r="E52" s="18">
        <v>1</v>
      </c>
      <c r="F52" s="18">
        <v>1</v>
      </c>
      <c r="G52" s="18">
        <v>1</v>
      </c>
      <c r="H52" s="18">
        <v>1</v>
      </c>
      <c r="I52" s="18">
        <v>1</v>
      </c>
      <c r="J52" s="18">
        <v>1</v>
      </c>
      <c r="K52" s="18">
        <v>1</v>
      </c>
      <c r="L52" s="18">
        <v>1</v>
      </c>
      <c r="M52" s="18">
        <v>1</v>
      </c>
      <c r="N52" s="18">
        <v>1</v>
      </c>
      <c r="O52" s="18">
        <v>1</v>
      </c>
      <c r="P52" s="31">
        <f t="shared" si="7"/>
        <v>12</v>
      </c>
    </row>
    <row r="53" spans="2:16" x14ac:dyDescent="0.2">
      <c r="B53" s="6" t="s">
        <v>43</v>
      </c>
      <c r="C53" s="19"/>
      <c r="D53" s="18">
        <v>1</v>
      </c>
      <c r="E53" s="18">
        <v>1</v>
      </c>
      <c r="F53" s="18">
        <v>1</v>
      </c>
      <c r="G53" s="18">
        <v>1</v>
      </c>
      <c r="H53" s="18">
        <v>1</v>
      </c>
      <c r="I53" s="18">
        <v>1</v>
      </c>
      <c r="J53" s="18">
        <v>1</v>
      </c>
      <c r="K53" s="18">
        <v>1</v>
      </c>
      <c r="L53" s="18">
        <v>1</v>
      </c>
      <c r="M53" s="18">
        <v>1</v>
      </c>
      <c r="N53" s="18">
        <v>1</v>
      </c>
      <c r="O53" s="18">
        <v>1</v>
      </c>
      <c r="P53" s="31">
        <f t="shared" si="7"/>
        <v>12</v>
      </c>
    </row>
    <row r="54" spans="2:16" ht="13.5" thickBot="1" x14ac:dyDescent="0.25">
      <c r="B54" s="33" t="s">
        <v>44</v>
      </c>
      <c r="C54" s="22"/>
      <c r="D54" s="32">
        <f>D48-SUM(D49:D53)</f>
        <v>20</v>
      </c>
      <c r="E54" s="32">
        <f t="shared" ref="E54:O54" si="9">E48-SUM(E49:E53)</f>
        <v>20</v>
      </c>
      <c r="F54" s="32">
        <f t="shared" si="9"/>
        <v>20</v>
      </c>
      <c r="G54" s="32">
        <f t="shared" si="9"/>
        <v>20</v>
      </c>
      <c r="H54" s="32">
        <f t="shared" si="9"/>
        <v>20</v>
      </c>
      <c r="I54" s="32">
        <f t="shared" si="9"/>
        <v>20</v>
      </c>
      <c r="J54" s="32">
        <f t="shared" si="9"/>
        <v>20</v>
      </c>
      <c r="K54" s="32">
        <f t="shared" si="9"/>
        <v>20</v>
      </c>
      <c r="L54" s="32">
        <f t="shared" si="9"/>
        <v>20</v>
      </c>
      <c r="M54" s="32">
        <f t="shared" si="9"/>
        <v>20</v>
      </c>
      <c r="N54" s="32">
        <f t="shared" si="9"/>
        <v>20</v>
      </c>
      <c r="O54" s="32">
        <f t="shared" si="9"/>
        <v>20</v>
      </c>
      <c r="P54" s="31">
        <f t="shared" si="7"/>
        <v>240</v>
      </c>
    </row>
    <row r="55" spans="2:16" ht="15" x14ac:dyDescent="0.25">
      <c r="B55" s="10" t="s">
        <v>45</v>
      </c>
      <c r="C55" s="35">
        <f t="shared" ref="C55:O55" si="10">C20-C54</f>
        <v>50</v>
      </c>
      <c r="D55" s="35">
        <f t="shared" si="10"/>
        <v>34</v>
      </c>
      <c r="E55" s="35">
        <f t="shared" si="10"/>
        <v>18</v>
      </c>
      <c r="F55" s="35">
        <f t="shared" si="10"/>
        <v>2</v>
      </c>
      <c r="G55" s="35">
        <f t="shared" si="10"/>
        <v>-14</v>
      </c>
      <c r="H55" s="35">
        <f t="shared" si="10"/>
        <v>-30</v>
      </c>
      <c r="I55" s="35">
        <f t="shared" si="10"/>
        <v>-46</v>
      </c>
      <c r="J55" s="35">
        <f t="shared" si="10"/>
        <v>-62</v>
      </c>
      <c r="K55" s="35">
        <f t="shared" si="10"/>
        <v>-78</v>
      </c>
      <c r="L55" s="35">
        <f t="shared" si="10"/>
        <v>-94</v>
      </c>
      <c r="M55" s="35">
        <f t="shared" si="10"/>
        <v>-110</v>
      </c>
      <c r="N55" s="35">
        <f t="shared" si="10"/>
        <v>-126</v>
      </c>
      <c r="O55" s="35">
        <f t="shared" si="10"/>
        <v>-142</v>
      </c>
      <c r="P55" s="23"/>
    </row>
    <row r="56" spans="2:16" x14ac:dyDescent="0.2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2:16" x14ac:dyDescent="0.2">
      <c r="B57" s="5" t="s">
        <v>46</v>
      </c>
      <c r="C57" s="14" t="s">
        <v>2</v>
      </c>
      <c r="D57" s="15" t="s">
        <v>53</v>
      </c>
      <c r="E57" s="15" t="s">
        <v>54</v>
      </c>
      <c r="F57" s="15" t="s">
        <v>55</v>
      </c>
      <c r="G57" s="15" t="s">
        <v>56</v>
      </c>
      <c r="H57" s="15" t="s">
        <v>57</v>
      </c>
      <c r="I57" s="15" t="s">
        <v>58</v>
      </c>
      <c r="J57" s="15" t="s">
        <v>59</v>
      </c>
      <c r="K57" s="15" t="s">
        <v>60</v>
      </c>
      <c r="L57" s="15" t="s">
        <v>61</v>
      </c>
      <c r="M57" s="15" t="s">
        <v>62</v>
      </c>
      <c r="N57" s="15" t="s">
        <v>63</v>
      </c>
      <c r="O57" s="15" t="s">
        <v>64</v>
      </c>
      <c r="P57" s="16" t="s">
        <v>3</v>
      </c>
    </row>
    <row r="58" spans="2:16" x14ac:dyDescent="0.2">
      <c r="B58" s="6" t="s">
        <v>47</v>
      </c>
      <c r="C58" s="24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31">
        <f t="shared" ref="P58:P63" si="11">SUM(D58:O58)</f>
        <v>0</v>
      </c>
    </row>
    <row r="59" spans="2:16" x14ac:dyDescent="0.2">
      <c r="B59" s="8" t="s">
        <v>48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31">
        <f t="shared" si="11"/>
        <v>0</v>
      </c>
    </row>
    <row r="60" spans="2:16" x14ac:dyDescent="0.2">
      <c r="B60" s="8" t="s">
        <v>49</v>
      </c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31">
        <f t="shared" si="11"/>
        <v>0</v>
      </c>
    </row>
    <row r="61" spans="2:16" x14ac:dyDescent="0.2">
      <c r="B61" s="8" t="s">
        <v>50</v>
      </c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8">
        <f t="shared" si="11"/>
        <v>0</v>
      </c>
    </row>
    <row r="62" spans="2:16" x14ac:dyDescent="0.2">
      <c r="B62" s="8" t="s">
        <v>51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31">
        <f t="shared" si="11"/>
        <v>0</v>
      </c>
    </row>
    <row r="63" spans="2:16" x14ac:dyDescent="0.2">
      <c r="B63" s="7" t="s">
        <v>52</v>
      </c>
      <c r="C63" s="25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36">
        <f t="shared" si="11"/>
        <v>0</v>
      </c>
    </row>
  </sheetData>
  <conditionalFormatting sqref="C9:O10">
    <cfRule type="expression" dxfId="0" priority="1">
      <formula>C9&lt;$C$6</formula>
    </cfRule>
  </conditionalFormatting>
  <printOptions horizontalCentered="1"/>
  <pageMargins left="0.4" right="0.4" top="0.4" bottom="0.4" header="0.3" footer="0.3"/>
  <pageSetup scale="64" fitToHeight="0" orientation="landscape" r:id="rId1"/>
  <headerFooter differentFirst="1">
    <oddFooter>Page &amp;P of &amp;N</oddFooter>
  </headerFooter>
  <ignoredErrors>
    <ignoredError sqref="D48:O4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1BB6263-86EC-40C3-BD97-8CDEDB0279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CASH FLOW</vt:lpstr>
      <vt:lpstr>StartDate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Çılman</dc:creator>
  <cp:keywords/>
  <cp:lastModifiedBy>Kenan Çılman</cp:lastModifiedBy>
  <dcterms:created xsi:type="dcterms:W3CDTF">2014-10-25T20:41:12Z</dcterms:created>
  <dcterms:modified xsi:type="dcterms:W3CDTF">2014-10-25T20:41:12Z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TC041010709991</vt:lpwstr>
  </property>
</Properties>
</file>